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onnées danon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<sst xmlns="http://schemas.openxmlformats.org/spreadsheetml/2006/main" count="30" uniqueCount="30">
  <si>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Date</t>
  </si>
  <si>
    <t>Cours ajusté Danone</t>
  </si>
  <si>
    <t>Indice SBF 120</t>
  </si>
  <si>
    <t>1-Feb-05</t>
  </si>
  <si>
    <t>1-Dec-04</t>
  </si>
  <si>
    <t>2-Aug-04</t>
  </si>
  <si>
    <t>3-May-04</t>
  </si>
  <si>
    <t>1-Apr-04</t>
  </si>
  <si>
    <t>2-Feb-04</t>
  </si>
  <si>
    <t>1-Dec-03</t>
  </si>
  <si>
    <t>1-Aug-03</t>
  </si>
  <si>
    <t>2-May-03</t>
  </si>
  <si>
    <t>1-Apr-03</t>
  </si>
  <si>
    <t>3-Feb-03</t>
  </si>
  <si>
    <t>2-Dec-02</t>
  </si>
  <si>
    <t>1-Aug-02</t>
  </si>
  <si>
    <t>2-May-02</t>
  </si>
  <si>
    <t>2-Apr-02</t>
  </si>
  <si>
    <t>1-Feb-02</t>
  </si>
  <si>
    <t>3-Dec-01</t>
  </si>
  <si>
    <t>1-Aug-01</t>
  </si>
  <si>
    <t>2-May-01</t>
  </si>
  <si>
    <t>2-Apr-01</t>
  </si>
  <si>
    <t>28-Feb-01</t>
  </si>
  <si>
    <t>Rent Danone</t>
  </si>
  <si>
    <t>Rent SBF 120</t>
  </si>
  <si>
    <t xml:space="preserve">Covariance : </t>
  </si>
  <si>
    <t xml:space="preserve">Variance : </t>
  </si>
  <si>
    <t xml:space="preserve">Bêta Danone : </t>
  </si>
  <si>
    <t xml:space="preserve">Droite de régression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</si>
</sst>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31">
      <selection activeCell="B52" sqref="B52:C54"/>
    </sheetView>
  </sheetViews>
  <sheetFormatPr defaultColWidth="11.421875" defaultRowHeight="12.75"/>
  <cols>
    <col min="1" max="1" width="11.421875" style="1" customWidth="1"/>
    <col min="2" max="2" width="19.8515625" style="1" bestFit="1" customWidth="1"/>
    <col min="3" max="3" width="14.421875" style="1" bestFit="1" customWidth="1"/>
    <col min="4" max="4" width="12.7109375" style="0" bestFit="1" customWidth="1"/>
    <col min="5" max="5" width="13.00390625" style="0" bestFit="1" customWidth="1"/>
  </cols>
  <sheetData>
    <row r="1" spans="1:5" s="4" customFormat="1" ht="12.75">
      <c r="A1" s="3" t="s">
        <v>0</v>
      </c>
      <c r="B1" s="3" t="s">
        <v>1</v>
      </c>
      <c r="C1" s="3" t="s">
        <v>2</v>
      </c>
      <c r="D1" s="4" t="s">
        <v>24</v>
      </c>
      <c r="E1" s="4" t="s">
        <v>25</v>
      </c>
    </row>
    <row r="2" spans="1:5" ht="12.75">
      <c r="A2" s="1" t="s">
        <v>3</v>
      </c>
      <c r="B2" s="5">
        <v>75.25</v>
      </c>
      <c r="C2" s="5">
        <v>2874.09</v>
      </c>
      <c r="D2">
        <f aca="true" t="shared" si="0" ref="D2:D48">(B2-B3)/B3</f>
        <v>0.05244755244755245</v>
      </c>
      <c r="E2">
        <f aca="true" t="shared" si="1" ref="E2:E48">(C2-C3)/C3</f>
        <v>0.03090834744182045</v>
      </c>
    </row>
    <row r="3" spans="1:5" ht="12.75">
      <c r="A3" s="2">
        <v>38355</v>
      </c>
      <c r="B3" s="5">
        <v>71.5</v>
      </c>
      <c r="C3" s="5">
        <v>2787.92</v>
      </c>
      <c r="D3">
        <f t="shared" si="0"/>
        <v>0.05224429727740982</v>
      </c>
      <c r="E3">
        <f t="shared" si="1"/>
        <v>0.02676364975600776</v>
      </c>
    </row>
    <row r="4" spans="1:5" ht="12.75">
      <c r="A4" s="1" t="s">
        <v>4</v>
      </c>
      <c r="B4" s="5">
        <v>67.95</v>
      </c>
      <c r="C4" s="5">
        <v>2715.25</v>
      </c>
      <c r="D4">
        <f t="shared" si="0"/>
        <v>0.013422818791946393</v>
      </c>
      <c r="E4">
        <f t="shared" si="1"/>
        <v>0.021857841237105616</v>
      </c>
    </row>
    <row r="5" spans="1:5" ht="12.75">
      <c r="A5" s="2">
        <v>38292</v>
      </c>
      <c r="B5" s="5">
        <v>67.05</v>
      </c>
      <c r="C5" s="5">
        <v>2657.17</v>
      </c>
      <c r="D5">
        <f t="shared" si="0"/>
        <v>0.02210365853658541</v>
      </c>
      <c r="E5">
        <f t="shared" si="1"/>
        <v>0.01386196791868253</v>
      </c>
    </row>
    <row r="6" spans="1:5" ht="12.75">
      <c r="A6" s="2">
        <v>38261</v>
      </c>
      <c r="B6" s="5">
        <v>65.6</v>
      </c>
      <c r="C6" s="5">
        <v>2620.84</v>
      </c>
      <c r="D6">
        <f t="shared" si="0"/>
        <v>0.036334913112164254</v>
      </c>
      <c r="E6">
        <f t="shared" si="1"/>
        <v>0.019218952952065424</v>
      </c>
    </row>
    <row r="7" spans="1:5" ht="12.75">
      <c r="A7" s="2">
        <v>38231</v>
      </c>
      <c r="B7" s="5">
        <v>63.3</v>
      </c>
      <c r="C7" s="5">
        <v>2571.42</v>
      </c>
      <c r="D7">
        <f t="shared" si="0"/>
        <v>-0.037993920972644375</v>
      </c>
      <c r="E7">
        <f t="shared" si="1"/>
        <v>0.01607434979492176</v>
      </c>
    </row>
    <row r="8" spans="1:5" ht="12.75">
      <c r="A8" s="1" t="s">
        <v>5</v>
      </c>
      <c r="B8" s="5">
        <v>65.8</v>
      </c>
      <c r="C8" s="5">
        <v>2530.74</v>
      </c>
      <c r="D8">
        <f t="shared" si="0"/>
        <v>-0.039416058394160625</v>
      </c>
      <c r="E8">
        <f t="shared" si="1"/>
        <v>-0.01686381912475975</v>
      </c>
    </row>
    <row r="9" spans="1:5" ht="12.75">
      <c r="A9" s="2">
        <v>38169</v>
      </c>
      <c r="B9" s="5">
        <v>68.5</v>
      </c>
      <c r="C9" s="5">
        <v>2574.15</v>
      </c>
      <c r="D9">
        <f t="shared" si="0"/>
        <v>-0.044630404463040486</v>
      </c>
      <c r="E9">
        <f t="shared" si="1"/>
        <v>-0.027154195011337832</v>
      </c>
    </row>
    <row r="10" spans="1:5" ht="12.75">
      <c r="A10" s="2">
        <v>38139</v>
      </c>
      <c r="B10" s="5">
        <v>71.7</v>
      </c>
      <c r="C10" s="5">
        <v>2646</v>
      </c>
      <c r="D10">
        <f t="shared" si="0"/>
        <v>0.010570824524312896</v>
      </c>
      <c r="E10">
        <f t="shared" si="1"/>
        <v>0.022233382912553917</v>
      </c>
    </row>
    <row r="11" spans="1:5" ht="12.75">
      <c r="A11" s="1" t="s">
        <v>6</v>
      </c>
      <c r="B11" s="5">
        <v>70.95</v>
      </c>
      <c r="C11" s="5">
        <v>2588.45</v>
      </c>
      <c r="D11">
        <f t="shared" si="0"/>
        <v>0.03320227173438184</v>
      </c>
      <c r="E11">
        <f t="shared" si="1"/>
        <v>-0.0055706025855279595</v>
      </c>
    </row>
    <row r="12" spans="1:5" ht="12.75">
      <c r="A12" s="1" t="s">
        <v>7</v>
      </c>
      <c r="B12" s="5">
        <v>68.67</v>
      </c>
      <c r="C12" s="5">
        <v>2602.95</v>
      </c>
      <c r="D12">
        <f t="shared" si="0"/>
        <v>0.04807692307692317</v>
      </c>
      <c r="E12">
        <f t="shared" si="1"/>
        <v>0.007864046092370576</v>
      </c>
    </row>
    <row r="13" spans="1:5" ht="12.75">
      <c r="A13" s="2">
        <v>38047</v>
      </c>
      <c r="B13" s="5">
        <v>65.52</v>
      </c>
      <c r="C13" s="5">
        <v>2582.64</v>
      </c>
      <c r="D13">
        <f t="shared" si="0"/>
        <v>-0.049194601654331746</v>
      </c>
      <c r="E13">
        <f t="shared" si="1"/>
        <v>-0.026172206406365</v>
      </c>
    </row>
    <row r="14" spans="1:5" ht="12.75">
      <c r="A14" s="1" t="s">
        <v>8</v>
      </c>
      <c r="B14" s="5">
        <v>68.91</v>
      </c>
      <c r="C14" s="5">
        <v>2652.05</v>
      </c>
      <c r="D14">
        <f t="shared" si="0"/>
        <v>0.031586826347305384</v>
      </c>
      <c r="E14">
        <f t="shared" si="1"/>
        <v>0.027201741407224367</v>
      </c>
    </row>
    <row r="15" spans="1:5" ht="12.75">
      <c r="A15" s="2">
        <v>37988</v>
      </c>
      <c r="B15" s="5">
        <v>66.8</v>
      </c>
      <c r="C15" s="5">
        <v>2581.82</v>
      </c>
      <c r="D15">
        <f t="shared" si="0"/>
        <v>0.05097545626179979</v>
      </c>
      <c r="E15">
        <f t="shared" si="1"/>
        <v>0.028461939873405225</v>
      </c>
    </row>
    <row r="16" spans="1:5" ht="12.75">
      <c r="A16" s="1" t="s">
        <v>9</v>
      </c>
      <c r="B16" s="5">
        <v>63.56</v>
      </c>
      <c r="C16" s="5">
        <v>2510.37</v>
      </c>
      <c r="D16">
        <f t="shared" si="0"/>
        <v>-0.004541895066562242</v>
      </c>
      <c r="E16">
        <f t="shared" si="1"/>
        <v>0.028566160653924075</v>
      </c>
    </row>
    <row r="17" spans="1:5" ht="12.75">
      <c r="A17" s="2">
        <v>37928</v>
      </c>
      <c r="B17" s="5">
        <v>63.85</v>
      </c>
      <c r="C17" s="5">
        <v>2440.65</v>
      </c>
      <c r="D17">
        <f t="shared" si="0"/>
        <v>0.0015686274509804144</v>
      </c>
      <c r="E17">
        <f t="shared" si="1"/>
        <v>0.015122967695244804</v>
      </c>
    </row>
    <row r="18" spans="1:5" ht="12.75">
      <c r="A18" s="2">
        <v>37895</v>
      </c>
      <c r="B18" s="5">
        <v>63.75</v>
      </c>
      <c r="C18" s="5">
        <v>2404.29</v>
      </c>
      <c r="D18">
        <f t="shared" si="0"/>
        <v>-0.009170034193347892</v>
      </c>
      <c r="E18">
        <f t="shared" si="1"/>
        <v>0.07525905519206073</v>
      </c>
    </row>
    <row r="19" spans="1:5" ht="12.75">
      <c r="A19" s="2">
        <v>37865</v>
      </c>
      <c r="B19" s="5">
        <v>64.34</v>
      </c>
      <c r="C19" s="5">
        <v>2236.01</v>
      </c>
      <c r="D19">
        <f t="shared" si="0"/>
        <v>0.04873675631621845</v>
      </c>
      <c r="E19">
        <f t="shared" si="1"/>
        <v>-0.04709121205535028</v>
      </c>
    </row>
    <row r="20" spans="1:5" ht="12.75">
      <c r="A20" s="1" t="s">
        <v>10</v>
      </c>
      <c r="B20" s="5">
        <v>61.35</v>
      </c>
      <c r="C20" s="5">
        <v>2346.51</v>
      </c>
      <c r="D20">
        <f t="shared" si="0"/>
        <v>0.032306915699141875</v>
      </c>
      <c r="E20">
        <f t="shared" si="1"/>
        <v>0.031764038570618366</v>
      </c>
    </row>
    <row r="21" spans="1:5" ht="12.75">
      <c r="A21" s="2">
        <v>37803</v>
      </c>
      <c r="B21" s="5">
        <v>59.43</v>
      </c>
      <c r="C21" s="5">
        <v>2274.27</v>
      </c>
      <c r="D21">
        <f t="shared" si="0"/>
        <v>0.004054738976178442</v>
      </c>
      <c r="E21">
        <f t="shared" si="1"/>
        <v>0.04386560793133528</v>
      </c>
    </row>
    <row r="22" spans="1:5" ht="12.75">
      <c r="A22" s="2">
        <v>37774</v>
      </c>
      <c r="B22" s="5">
        <v>59.19</v>
      </c>
      <c r="C22" s="5">
        <v>2178.7</v>
      </c>
      <c r="D22">
        <f t="shared" si="0"/>
        <v>0.03082549634273765</v>
      </c>
      <c r="E22">
        <f t="shared" si="1"/>
        <v>0.025849891703550065</v>
      </c>
    </row>
    <row r="23" spans="1:5" ht="12.75">
      <c r="A23" s="1" t="s">
        <v>11</v>
      </c>
      <c r="B23" s="5">
        <v>57.42</v>
      </c>
      <c r="C23" s="5">
        <v>2123.8</v>
      </c>
      <c r="D23">
        <f t="shared" si="0"/>
        <v>-0.06069033207917554</v>
      </c>
      <c r="E23">
        <f t="shared" si="1"/>
        <v>0.019611608535970795</v>
      </c>
    </row>
    <row r="24" spans="1:5" ht="12.75">
      <c r="A24" s="1" t="s">
        <v>12</v>
      </c>
      <c r="B24" s="5">
        <v>61.13</v>
      </c>
      <c r="C24" s="5">
        <v>2082.95</v>
      </c>
      <c r="D24">
        <f t="shared" si="0"/>
        <v>0.09591251344567948</v>
      </c>
      <c r="E24">
        <f t="shared" si="1"/>
        <v>0.1299010566971162</v>
      </c>
    </row>
    <row r="25" spans="1:5" ht="12.75">
      <c r="A25" s="2">
        <v>37683</v>
      </c>
      <c r="B25" s="5">
        <v>55.78</v>
      </c>
      <c r="C25" s="5">
        <v>1843.48</v>
      </c>
      <c r="D25">
        <f t="shared" si="0"/>
        <v>0.05384470054789347</v>
      </c>
      <c r="E25">
        <f t="shared" si="1"/>
        <v>-0.046252224659575396</v>
      </c>
    </row>
    <row r="26" spans="1:5" ht="12.75">
      <c r="A26" s="1" t="s">
        <v>13</v>
      </c>
      <c r="B26" s="5">
        <v>52.93</v>
      </c>
      <c r="C26" s="5">
        <v>1932.88</v>
      </c>
      <c r="D26">
        <f t="shared" si="0"/>
        <v>-0.06318584070796461</v>
      </c>
      <c r="E26">
        <f t="shared" si="1"/>
        <v>-0.06305956945568753</v>
      </c>
    </row>
    <row r="27" spans="1:5" ht="12.75">
      <c r="A27" s="2">
        <v>37623</v>
      </c>
      <c r="B27" s="5">
        <v>56.5</v>
      </c>
      <c r="C27" s="5">
        <v>2062.97</v>
      </c>
      <c r="D27">
        <f t="shared" si="0"/>
        <v>-0.0857605177993527</v>
      </c>
      <c r="E27">
        <f t="shared" si="1"/>
        <v>-0.039849389599691115</v>
      </c>
    </row>
    <row r="28" spans="1:5" ht="12.75">
      <c r="A28" s="1" t="s">
        <v>14</v>
      </c>
      <c r="B28" s="5">
        <v>61.8</v>
      </c>
      <c r="C28" s="5">
        <v>2148.59</v>
      </c>
      <c r="D28">
        <f t="shared" si="0"/>
        <v>-0.026618365096865722</v>
      </c>
      <c r="E28">
        <f t="shared" si="1"/>
        <v>-0.08332693374290709</v>
      </c>
    </row>
    <row r="29" spans="1:5" ht="12.75">
      <c r="A29" s="2">
        <v>37561</v>
      </c>
      <c r="B29" s="5">
        <v>63.49</v>
      </c>
      <c r="C29" s="5">
        <v>2343.9</v>
      </c>
      <c r="D29">
        <f t="shared" si="0"/>
        <v>0.005384006334125153</v>
      </c>
      <c r="E29">
        <f t="shared" si="1"/>
        <v>0.05922226992340203</v>
      </c>
    </row>
    <row r="30" spans="1:5" ht="12.75">
      <c r="A30" s="2">
        <v>37530</v>
      </c>
      <c r="B30" s="5">
        <v>63.15</v>
      </c>
      <c r="C30" s="5">
        <v>2212.85</v>
      </c>
      <c r="D30">
        <f t="shared" si="0"/>
        <v>0.07379697330385983</v>
      </c>
      <c r="E30">
        <f t="shared" si="1"/>
        <v>0.12785997889897496</v>
      </c>
    </row>
    <row r="31" spans="1:5" ht="12.75">
      <c r="A31" s="2">
        <v>37501</v>
      </c>
      <c r="B31" s="5">
        <v>58.81</v>
      </c>
      <c r="C31" s="5">
        <v>1961.99</v>
      </c>
      <c r="D31">
        <f t="shared" si="0"/>
        <v>-0.040932811480756656</v>
      </c>
      <c r="E31">
        <f t="shared" si="1"/>
        <v>-0.173467410353195</v>
      </c>
    </row>
    <row r="32" spans="1:5" ht="12.75">
      <c r="A32" s="1" t="s">
        <v>15</v>
      </c>
      <c r="B32" s="5">
        <v>61.32</v>
      </c>
      <c r="C32" s="5">
        <v>2373.76</v>
      </c>
      <c r="D32">
        <f t="shared" si="0"/>
        <v>0.0653231410701876</v>
      </c>
      <c r="E32">
        <f t="shared" si="1"/>
        <v>-0.012365403498260772</v>
      </c>
    </row>
    <row r="33" spans="1:5" ht="12.75">
      <c r="A33" s="2">
        <v>37438</v>
      </c>
      <c r="B33" s="5">
        <v>57.56</v>
      </c>
      <c r="C33" s="5">
        <v>2403.48</v>
      </c>
      <c r="D33">
        <f t="shared" si="0"/>
        <v>-0.14217585692995519</v>
      </c>
      <c r="E33">
        <f t="shared" si="1"/>
        <v>-0.1175129335825198</v>
      </c>
    </row>
    <row r="34" spans="1:5" ht="12.75">
      <c r="A34" s="2">
        <v>37410</v>
      </c>
      <c r="B34" s="5">
        <v>67.1</v>
      </c>
      <c r="C34" s="5">
        <v>2723.53</v>
      </c>
      <c r="D34">
        <f t="shared" si="0"/>
        <v>-0.0455192034139403</v>
      </c>
      <c r="E34">
        <f t="shared" si="1"/>
        <v>-0.08934273572004153</v>
      </c>
    </row>
    <row r="35" spans="1:5" ht="12.75">
      <c r="A35" s="1" t="s">
        <v>16</v>
      </c>
      <c r="B35" s="5">
        <v>70.3</v>
      </c>
      <c r="C35" s="5">
        <v>2990.73</v>
      </c>
      <c r="D35">
        <f t="shared" si="0"/>
        <v>0.006154286532130995</v>
      </c>
      <c r="E35">
        <f t="shared" si="1"/>
        <v>-0.03918463070646057</v>
      </c>
    </row>
    <row r="36" spans="1:5" ht="12.75">
      <c r="A36" s="1" t="s">
        <v>17</v>
      </c>
      <c r="B36" s="5">
        <v>69.87</v>
      </c>
      <c r="C36" s="5">
        <v>3112.7</v>
      </c>
      <c r="D36">
        <f t="shared" si="0"/>
        <v>0.08797882279663666</v>
      </c>
      <c r="E36">
        <f t="shared" si="1"/>
        <v>-0.04538609926119939</v>
      </c>
    </row>
    <row r="37" spans="1:5" ht="12.75">
      <c r="A37" s="2">
        <v>37316</v>
      </c>
      <c r="B37" s="5">
        <v>64.22</v>
      </c>
      <c r="C37" s="5">
        <v>3260.69</v>
      </c>
      <c r="D37">
        <f t="shared" si="0"/>
        <v>0.015817779183802595</v>
      </c>
      <c r="E37">
        <f t="shared" si="1"/>
        <v>0.05434891564083409</v>
      </c>
    </row>
    <row r="38" spans="1:5" ht="12.75">
      <c r="A38" s="1" t="s">
        <v>18</v>
      </c>
      <c r="B38" s="5">
        <v>63.22</v>
      </c>
      <c r="C38" s="5">
        <v>3092.61</v>
      </c>
      <c r="D38">
        <f t="shared" si="0"/>
        <v>-0.007379494426126533</v>
      </c>
      <c r="E38">
        <f t="shared" si="1"/>
        <v>0.00030080732805474406</v>
      </c>
    </row>
    <row r="39" spans="1:5" ht="12.75">
      <c r="A39" s="2">
        <v>37258</v>
      </c>
      <c r="B39" s="5">
        <v>63.69</v>
      </c>
      <c r="C39" s="5">
        <v>3091.68</v>
      </c>
      <c r="D39">
        <f t="shared" si="0"/>
        <v>-0.02195945945945956</v>
      </c>
      <c r="E39">
        <f t="shared" si="1"/>
        <v>-0.02656137832017233</v>
      </c>
    </row>
    <row r="40" spans="1:5" ht="12.75">
      <c r="A40" s="1" t="s">
        <v>19</v>
      </c>
      <c r="B40" s="5">
        <v>65.12</v>
      </c>
      <c r="C40" s="5">
        <v>3176.04</v>
      </c>
      <c r="D40">
        <f t="shared" si="0"/>
        <v>0.061104774319700295</v>
      </c>
      <c r="E40">
        <f t="shared" si="1"/>
        <v>0.03206309283576563</v>
      </c>
    </row>
    <row r="41" spans="1:5" ht="12.75">
      <c r="A41" s="2">
        <v>37196</v>
      </c>
      <c r="B41" s="5">
        <v>61.37</v>
      </c>
      <c r="C41" s="5">
        <v>3077.37</v>
      </c>
      <c r="D41">
        <f t="shared" si="0"/>
        <v>0.004747871643745893</v>
      </c>
      <c r="E41">
        <f t="shared" si="1"/>
        <v>0.03837160258465062</v>
      </c>
    </row>
    <row r="42" spans="1:5" ht="12.75">
      <c r="A42" s="2">
        <v>37165</v>
      </c>
      <c r="B42" s="5">
        <v>61.08</v>
      </c>
      <c r="C42" s="5">
        <v>2963.65</v>
      </c>
      <c r="D42">
        <f t="shared" si="0"/>
        <v>-0.10136825069883773</v>
      </c>
      <c r="E42">
        <f t="shared" si="1"/>
        <v>0.068655909131885</v>
      </c>
    </row>
    <row r="43" spans="1:5" ht="12.75">
      <c r="A43" s="2">
        <v>37137</v>
      </c>
      <c r="B43" s="5">
        <v>67.97</v>
      </c>
      <c r="C43" s="5">
        <v>2773.25</v>
      </c>
      <c r="D43">
        <f t="shared" si="0"/>
        <v>-0.04482855536818434</v>
      </c>
      <c r="E43">
        <f t="shared" si="1"/>
        <v>-0.13928486078652283</v>
      </c>
    </row>
    <row r="44" spans="1:5" ht="12.75">
      <c r="A44" s="1" t="s">
        <v>20</v>
      </c>
      <c r="B44" s="5">
        <v>71.16</v>
      </c>
      <c r="C44" s="5">
        <v>3222.03</v>
      </c>
      <c r="D44">
        <f t="shared" si="0"/>
        <v>0.004800903699519958</v>
      </c>
      <c r="E44">
        <f t="shared" si="1"/>
        <v>-0.07155206694444922</v>
      </c>
    </row>
    <row r="45" spans="1:5" ht="12.75">
      <c r="A45" s="2">
        <v>37074</v>
      </c>
      <c r="B45" s="5">
        <v>70.82</v>
      </c>
      <c r="C45" s="5">
        <v>3470.34</v>
      </c>
      <c r="D45">
        <f t="shared" si="0"/>
        <v>-0.08085658663205716</v>
      </c>
      <c r="E45">
        <f t="shared" si="1"/>
        <v>-0.02630404956103802</v>
      </c>
    </row>
    <row r="46" spans="1:5" ht="12.75">
      <c r="A46" s="2">
        <v>37043</v>
      </c>
      <c r="B46" s="5">
        <v>77.05</v>
      </c>
      <c r="C46" s="5">
        <v>3564.09</v>
      </c>
      <c r="D46">
        <f t="shared" si="0"/>
        <v>0.052595628415300466</v>
      </c>
      <c r="E46">
        <f t="shared" si="1"/>
        <v>-0.04623655626232642</v>
      </c>
    </row>
    <row r="47" spans="1:5" ht="12.75">
      <c r="A47" s="1" t="s">
        <v>21</v>
      </c>
      <c r="B47" s="5">
        <v>73.2</v>
      </c>
      <c r="C47" s="5">
        <v>3736.87</v>
      </c>
      <c r="D47">
        <f t="shared" si="0"/>
        <v>0.051120045950603134</v>
      </c>
      <c r="E47">
        <f t="shared" si="1"/>
        <v>-0.026387712830400114</v>
      </c>
    </row>
    <row r="48" spans="1:5" ht="12.75">
      <c r="A48" s="1" t="s">
        <v>22</v>
      </c>
      <c r="B48" s="5">
        <v>69.64</v>
      </c>
      <c r="C48" s="5">
        <v>3838.15</v>
      </c>
      <c r="D48">
        <f t="shared" si="0"/>
        <v>0.018873445501097385</v>
      </c>
      <c r="E48">
        <f t="shared" si="1"/>
        <v>0.08437632433959602</v>
      </c>
    </row>
    <row r="49" spans="1:5" ht="12.75">
      <c r="A49" s="2">
        <v>36951</v>
      </c>
      <c r="B49" s="5">
        <v>68.35</v>
      </c>
      <c r="C49" s="5">
        <v>3539.5</v>
      </c>
      <c r="D49">
        <f>(B49-B50)/B50</f>
        <v>-0.043253079507278885</v>
      </c>
      <c r="E49">
        <f>(C49-C50)/C50</f>
        <v>-0.03822377770592121</v>
      </c>
    </row>
    <row r="50" spans="1:3" ht="12.75">
      <c r="A50" s="1" t="s">
        <v>23</v>
      </c>
      <c r="B50" s="5">
        <v>71.44</v>
      </c>
      <c r="C50" s="5">
        <v>3680.17</v>
      </c>
    </row>
    <row r="52" spans="2:3" ht="12.75">
      <c r="B52" s="3" t="s">
        <v>26</v>
      </c>
      <c r="C52" s="3">
        <f>COVAR(D2:D49,E2:E49)</f>
        <v>0.0013333692164408401</v>
      </c>
    </row>
    <row r="53" spans="2:3" ht="12.75">
      <c r="B53" s="3" t="s">
        <v>27</v>
      </c>
      <c r="C53" s="3">
        <f>VARP(E2:E49)</f>
        <v>0.0036190743125458997</v>
      </c>
    </row>
    <row r="54" spans="2:3" ht="12.75">
      <c r="B54" s="3" t="s">
        <v>28</v>
      </c>
      <c r="C54" s="6">
        <f>C52/C53</f>
        <v>0.3684282502347565</v>
      </c>
    </row>
    <row r="55" spans="2:3" ht="12.75">
      <c r="B55" s="3"/>
      <c r="C55" s="3"/>
    </row>
    <row r="56" spans="2:3" ht="12.75">
      <c r="B56" s="3" t="s">
        <v>29</v>
      </c>
      <c r="C56" s="6">
        <f>LINEST(D2:D49,E2:E49,,TRUE)</f>
        <v>0.36842825023475645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Athéas</cp:lastModifiedBy>
  <dcterms:created xsi:type="dcterms:W3CDTF">2005-03-19T16:49:36Z</dcterms:created>
  <dcterms:modified xsi:type="dcterms:W3CDTF">2005-03-19T16:59:02Z</dcterms:modified>
  <cp:category/>
  <cp:version/>
  <cp:contentType/>
  <cp:contentStatus/>
</cp:coreProperties>
</file>